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an EMI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<sst xmlns="http://schemas.openxmlformats.org/spreadsheetml/2006/main" count="34" uniqueCount="32">
  <si>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Loan EMI Tracker</t>
  </si>
  <si>
    <t>Tracks every loan’s outstanding and EMI and splits each EMI into interest and principal — so you can see how little principal you repay early on and decide where prepayment hurts the bank most.</t>
  </si>
  <si>
    <t>Created by Jay Sudha   ·   jaysudha.com   ·   hello@jaysudha.com</t>
  </si>
  <si>
    <t>Loan</t>
  </si>
  <si>
    <t>Outstanding (₹)</t>
  </si>
  <si>
    <t>EMI (₹)</t>
  </si>
  <si>
    <t>Interest in EMI (₹)</t>
  </si>
  <si>
    <t>Principal in EMI (₹)</t>
  </si>
  <si>
    <t>Home loan</t>
  </si>
  <si>
    <t>Car loan</t>
  </si>
  <si>
    <t>Personal loan</t>
  </si>
  <si>
    <t>Education loan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</si>
  <si>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</si>
  <si>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</si>
  <si>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</si>
  <si>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</si>
  <si>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</si>
  <si>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</si>
  <si>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loan with its current Outstanding (₹) and monthly EMI (₹).</t>
  </si>
  <si>
    <t>2.</t>
  </si>
  <si>
    <t>Enter the Interest portion of this month’s EMI (from your amortisation schedule); the Principal column fills itself.</t>
  </si>
  <si>
    <t>3.</t>
  </si>
  <si>
    <t>Notice how early in a loan most of the EMI is interest — that is where prepayment saves the most.</t>
  </si>
  <si>
    <t>4.</t>
  </si>
  <si>
    <t>Prepay the loan with the highest rate and the most months remaining first.</t>
  </si>
  <si>
    <t>Worked example</t>
  </si>
  <si>
    <t>A ₹34,700 home-loan EMI early on is ₹26,900 interest and just ₹7,800 principal — so a ₹1 lakh prepayment now erases months of almost-pure-interest payments.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</si>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</sst>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5" width="17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32" customHeight="1" spans="1:5" x14ac:dyDescent="0.25">
      <c r="A2" s="2" t="s">
        <v>1</v>
      </c>
      <c r="B2" s="2"/>
      <c r="C2" s="2"/>
      <c r="D2" s="2"/>
      <c r="E2" s="2"/>
    </row>
    <row r="3" ht="18" customHeight="1" spans="1:5" x14ac:dyDescent="0.25">
      <c r="A3" s="3" t="s">
        <v>2</v>
      </c>
      <c r="B3" s="3"/>
      <c r="C3" s="3"/>
      <c r="D3" s="3"/>
      <c r="E3" s="3"/>
    </row>
    <row r="4" ht="22" customHeight="1" spans="1:5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18" customHeight="1" spans="1:5" x14ac:dyDescent="0.25">
      <c r="A5" s="6" t="s">
        <v>8</v>
      </c>
      <c r="B5" s="7">
        <v>3800000</v>
      </c>
      <c r="C5" s="7">
        <v>34700</v>
      </c>
      <c r="D5" s="7">
        <v>26900</v>
      </c>
      <c r="E5" s="7">
        <f>IF(C5="","",C5-D5)</f>
        <v>7800</v>
      </c>
    </row>
    <row r="6" ht="18" customHeight="1" spans="1:5" x14ac:dyDescent="0.25">
      <c r="A6" s="8" t="s">
        <v>9</v>
      </c>
      <c r="B6" s="9">
        <v>420000</v>
      </c>
      <c r="C6" s="9">
        <v>9500</v>
      </c>
      <c r="D6" s="9">
        <v>3100</v>
      </c>
      <c r="E6" s="9">
        <f>IF(C6="","",C6-D6)</f>
        <v>6400</v>
      </c>
    </row>
    <row r="7" ht="18" customHeight="1" spans="1:5" x14ac:dyDescent="0.25">
      <c r="A7" s="6" t="s">
        <v>10</v>
      </c>
      <c r="B7" s="7">
        <v>110000</v>
      </c>
      <c r="C7" s="7">
        <v>5000</v>
      </c>
      <c r="D7" s="7">
        <v>1300</v>
      </c>
      <c r="E7" s="7">
        <f>IF(C7="","",C7-D7)</f>
        <v>3700</v>
      </c>
    </row>
    <row r="8" ht="18" customHeight="1" spans="1:5" x14ac:dyDescent="0.25">
      <c r="A8" s="8" t="s">
        <v>11</v>
      </c>
      <c r="B8" s="9">
        <v>650000</v>
      </c>
      <c r="C8" s="9">
        <v>8200</v>
      </c>
      <c r="D8" s="9">
        <v>4100</v>
      </c>
      <c r="E8" s="9">
        <f>IF(C8="","",C8-D8)</f>
        <v>4100</v>
      </c>
    </row>
    <row r="9" ht="18" customHeight="1" spans="1:5" x14ac:dyDescent="0.25">
      <c r="A9" s="6"/>
      <c r="B9" s="7"/>
      <c r="C9" s="7"/>
      <c r="D9" s="7"/>
      <c r="E9" s="7">
        <f>IF(C9="","",C9-D9)</f>
      </c>
    </row>
    <row r="10" ht="18" customHeight="1" spans="1:5" x14ac:dyDescent="0.25">
      <c r="A10" s="8"/>
      <c r="B10" s="9"/>
      <c r="C10" s="9"/>
      <c r="D10" s="9"/>
      <c r="E10" s="9">
        <f>IF(C10="","",C10-D10)</f>
      </c>
    </row>
    <row r="11" ht="18" customHeight="1" spans="1:5" x14ac:dyDescent="0.25">
      <c r="A11" s="6"/>
      <c r="B11" s="7"/>
      <c r="C11" s="7"/>
      <c r="D11" s="7"/>
      <c r="E11" s="7">
        <f>IF(C11="","",C11-D11)</f>
      </c>
    </row>
    <row r="12" ht="18" customHeight="1" spans="1:5" x14ac:dyDescent="0.25">
      <c r="A12" s="8"/>
      <c r="B12" s="9"/>
      <c r="C12" s="9"/>
      <c r="D12" s="9"/>
      <c r="E12" s="9">
        <f>IF(C12="","",C12-D12)</f>
      </c>
    </row>
    <row r="13" ht="18" customHeight="1" spans="1:5" x14ac:dyDescent="0.25">
      <c r="A13" s="6"/>
      <c r="B13" s="7"/>
      <c r="C13" s="7"/>
      <c r="D13" s="7"/>
      <c r="E13" s="7">
        <f>IF(C13="","",C13-D13)</f>
      </c>
    </row>
    <row r="14" ht="18" customHeight="1" spans="1:5" x14ac:dyDescent="0.25">
      <c r="A14" s="8"/>
      <c r="B14" s="9"/>
      <c r="C14" s="9"/>
      <c r="D14" s="9"/>
      <c r="E14" s="9">
        <f>IF(C14="","",C14-D14)</f>
      </c>
    </row>
    <row r="15" ht="18" customHeight="1" spans="1:5" x14ac:dyDescent="0.25">
      <c r="A15" s="6"/>
      <c r="B15" s="7"/>
      <c r="C15" s="7"/>
      <c r="D15" s="7"/>
      <c r="E15" s="7">
        <f>IF(C15="","",C15-D15)</f>
      </c>
    </row>
    <row r="16" ht="18" customHeight="1" spans="1:5" x14ac:dyDescent="0.25">
      <c r="A16" s="8"/>
      <c r="B16" s="9"/>
      <c r="C16" s="9"/>
      <c r="D16" s="9"/>
      <c r="E16" s="9">
        <f>IF(C16="","",C16-D16)</f>
      </c>
    </row>
    <row r="17" ht="18" customHeight="1" spans="1:5" x14ac:dyDescent="0.25">
      <c r="A17" s="6"/>
      <c r="B17" s="7"/>
      <c r="C17" s="7"/>
      <c r="D17" s="7"/>
      <c r="E17" s="7">
        <f>IF(C17="","",C17-D17)</f>
      </c>
    </row>
    <row r="18" ht="18" customHeight="1" spans="1:5" x14ac:dyDescent="0.25">
      <c r="A18" s="8"/>
      <c r="B18" s="9"/>
      <c r="C18" s="9"/>
      <c r="D18" s="9"/>
      <c r="E18" s="9">
        <f>IF(C18="","",C18-D18)</f>
      </c>
    </row>
    <row r="19" ht="20" customHeight="1" spans="1:5" x14ac:dyDescent="0.25">
      <c r="A19" s="10" t="s">
        <v>12</v>
      </c>
      <c r="B19" s="11">
        <f>SUM(B5:B18)</f>
        <v>4980000</v>
      </c>
      <c r="C19" s="11">
        <f>SUM(C5:C18)</f>
        <v>57400</v>
      </c>
      <c r="D19" s="11">
        <f>SUM(D5:D18)</f>
        <v>35400</v>
      </c>
      <c r="E19" s="11">
        <f>SUM(E5:E18)</f>
        <v>22000</v>
      </c>
    </row>
    <row r="21" spans="1:5" x14ac:dyDescent="0.25">
      <c r="A21" s="12" t="s">
        <v>13</v>
      </c>
      <c r="B21" s="12"/>
      <c r="C21" s="12"/>
      <c r="D21" s="12"/>
      <c r="E21" s="12"/>
    </row>
  </sheetData>
  <mergeCells count="4">
    <mergeCell ref="A1:E1"/>
    <mergeCell ref="A2:E2"/>
    <mergeCell ref="A3:E3"/>
    <mergeCell ref="A21:E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3"/>
      <c r="B1" s="14" t="s">
        <v>0</v>
      </c>
    </row>
    <row r="2" spans="1:2" x14ac:dyDescent="0.25">
      <c r="A2" s="13"/>
      <c r="B2" s="15" t="s">
        <v>14</v>
      </c>
    </row>
    <row r="3" spans="1:2" x14ac:dyDescent="0.25">
      <c r="A3" s="13"/>
      <c r="B3" s="13"/>
    </row>
    <row r="4" spans="1:2" x14ac:dyDescent="0.25">
      <c r="A4" s="13"/>
      <c r="B4" s="16" t="s">
        <v>15</v>
      </c>
    </row>
    <row r="5" ht="44" customHeight="1" spans="1:2" x14ac:dyDescent="0.25">
      <c r="A5" s="13"/>
      <c r="B5" s="17" t="s">
        <v>1</v>
      </c>
    </row>
    <row r="6" spans="1:2" x14ac:dyDescent="0.25">
      <c r="A6" s="13"/>
      <c r="B6" s="13"/>
    </row>
    <row r="7" spans="1:2" x14ac:dyDescent="0.25">
      <c r="A7" s="13"/>
      <c r="B7" s="16" t="s">
        <v>16</v>
      </c>
    </row>
    <row r="8" ht="21" customHeight="1" spans="1:2" x14ac:dyDescent="0.25">
      <c r="A8" s="18" t="s">
        <v>17</v>
      </c>
      <c r="B8" s="19" t="s">
        <v>18</v>
      </c>
    </row>
    <row r="9" ht="36" customHeight="1" spans="1:2" x14ac:dyDescent="0.25">
      <c r="A9" s="18" t="s">
        <v>19</v>
      </c>
      <c r="B9" s="19" t="s">
        <v>20</v>
      </c>
    </row>
    <row r="10" ht="36" customHeight="1" spans="1:2" x14ac:dyDescent="0.25">
      <c r="A10" s="18" t="s">
        <v>21</v>
      </c>
      <c r="B10" s="19" t="s">
        <v>22</v>
      </c>
    </row>
    <row r="11" ht="21" customHeight="1" spans="1:2" x14ac:dyDescent="0.25">
      <c r="A11" s="18" t="s">
        <v>23</v>
      </c>
      <c r="B11" s="19" t="s">
        <v>24</v>
      </c>
    </row>
    <row r="12" spans="1:2" x14ac:dyDescent="0.25">
      <c r="A12" s="13"/>
      <c r="B12" s="13"/>
    </row>
    <row r="13" spans="1:2" x14ac:dyDescent="0.25">
      <c r="A13" s="13"/>
      <c r="B13" s="16" t="s">
        <v>25</v>
      </c>
    </row>
    <row r="14" ht="60" customHeight="1" spans="1:2" x14ac:dyDescent="0.25">
      <c r="A14" s="13"/>
      <c r="B14" s="20" t="s">
        <v>26</v>
      </c>
    </row>
    <row r="15" spans="1:2" x14ac:dyDescent="0.25">
      <c r="A15" s="13"/>
      <c r="B15" s="13"/>
    </row>
    <row r="16" spans="1:2" x14ac:dyDescent="0.25">
      <c r="A16" s="13"/>
      <c r="B16" s="16" t="s">
        <v>27</v>
      </c>
    </row>
    <row r="17" ht="44" customHeight="1" spans="1:2" x14ac:dyDescent="0.25">
      <c r="A17" s="13"/>
      <c r="B17" s="17" t="s">
        <v>28</v>
      </c>
    </row>
    <row r="18" spans="1:2" x14ac:dyDescent="0.25">
      <c r="A18" s="13"/>
      <c r="B18" s="21" t="s">
        <v>29</v>
      </c>
    </row>
    <row r="19" spans="1:2" x14ac:dyDescent="0.25">
      <c r="A19" s="13"/>
      <c r="B19" s="21" t="s">
        <v>30</v>
      </c>
    </row>
    <row r="20" spans="1:2" x14ac:dyDescent="0.25">
      <c r="A20" s="13"/>
      <c r="B20" s="13"/>
    </row>
    <row r="21" ht="30" customHeight="1" spans="1:2" x14ac:dyDescent="0.25">
      <c r="A21" s="13"/>
      <c r="B21" s="22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EMI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Tracks every loan’s outstanding and EMI and splits each EMI into interest and principal — so you can see how little principal you repay early on and decide where prepayment hurts the bank most.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